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社團\109\"/>
    </mc:Choice>
  </mc:AlternateContent>
  <xr:revisionPtr revIDLastSave="0" documentId="13_ncr:1_{162782B3-ACA4-4EB3-AD3F-6049DEC8B929}" xr6:coauthVersionLast="36" xr6:coauthVersionMax="36" xr10:uidLastSave="{00000000-0000-0000-0000-000000000000}"/>
  <bookViews>
    <workbookView xWindow="0" yWindow="0" windowWidth="28800" windowHeight="11520" xr2:uid="{436D97E3-736C-4B54-9F39-C23A48905452}"/>
  </bookViews>
  <sheets>
    <sheet name="抽籤結果" sheetId="1" r:id="rId1"/>
    <sheet name="社團名稱" sheetId="2" r:id="rId2"/>
  </sheets>
  <definedNames>
    <definedName name="_xlnm._FilterDatabase" localSheetId="0" hidden="1">抽籤結果!$A$1:$H$73</definedName>
  </definedNames>
  <calcPr calcId="191029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</calcChain>
</file>

<file path=xl/sharedStrings.xml><?xml version="1.0" encoding="utf-8"?>
<sst xmlns="http://schemas.openxmlformats.org/spreadsheetml/2006/main" count="326" uniqueCount="106">
  <si>
    <t>甲</t>
  </si>
  <si>
    <t>男</t>
  </si>
  <si>
    <t>女</t>
  </si>
  <si>
    <t>乙</t>
  </si>
  <si>
    <t>編號</t>
    <phoneticPr fontId="2" type="noConversion"/>
  </si>
  <si>
    <t>社團名稱</t>
    <phoneticPr fontId="2" type="noConversion"/>
  </si>
  <si>
    <t>(空白)</t>
  </si>
  <si>
    <t>總計</t>
  </si>
  <si>
    <t>列標籤</t>
  </si>
  <si>
    <t>學號</t>
  </si>
  <si>
    <t>年級</t>
  </si>
  <si>
    <t>班級</t>
  </si>
  <si>
    <t>座號</t>
  </si>
  <si>
    <t>姓名</t>
  </si>
  <si>
    <t>性別</t>
  </si>
  <si>
    <t>抽籤結果</t>
  </si>
  <si>
    <t>林平之</t>
  </si>
  <si>
    <t>B-8</t>
  </si>
  <si>
    <t>郭承政</t>
  </si>
  <si>
    <t>B-6</t>
  </si>
  <si>
    <t>黃雋安</t>
  </si>
  <si>
    <t>B-3</t>
  </si>
  <si>
    <t>梁紹楷</t>
  </si>
  <si>
    <t>B-2</t>
  </si>
  <si>
    <t>韓東穎</t>
  </si>
  <si>
    <t>李彥穎</t>
  </si>
  <si>
    <t>張晏熙</t>
  </si>
  <si>
    <t>康立承</t>
  </si>
  <si>
    <t>B-1</t>
  </si>
  <si>
    <t>陳思佳</t>
  </si>
  <si>
    <t>彭巧翊</t>
  </si>
  <si>
    <t>余可佳</t>
  </si>
  <si>
    <t>盧嫚妘</t>
  </si>
  <si>
    <t>林玉馨</t>
  </si>
  <si>
    <t>張岑寧</t>
  </si>
  <si>
    <t>B-4</t>
  </si>
  <si>
    <t>黃子芸</t>
  </si>
  <si>
    <t>陳郁玹</t>
  </si>
  <si>
    <t>彭若瑜</t>
  </si>
  <si>
    <t>温善衣</t>
  </si>
  <si>
    <t>田強恩</t>
  </si>
  <si>
    <t>蘇柏睿</t>
  </si>
  <si>
    <t>莊嘉浚</t>
  </si>
  <si>
    <t>B-5</t>
  </si>
  <si>
    <t>廖昱惟</t>
  </si>
  <si>
    <t>朱家駒</t>
  </si>
  <si>
    <t>林彥有</t>
  </si>
  <si>
    <t>林琮崴</t>
  </si>
  <si>
    <t>陳竑齊</t>
  </si>
  <si>
    <t>洪子浩</t>
  </si>
  <si>
    <t>朱亞杰</t>
  </si>
  <si>
    <t>蘇伯桓</t>
  </si>
  <si>
    <t>B-7</t>
  </si>
  <si>
    <t>蕭羽幼</t>
  </si>
  <si>
    <t>鄭羽彤</t>
  </si>
  <si>
    <t>張睿宜</t>
  </si>
  <si>
    <t>鄭惟之</t>
  </si>
  <si>
    <t>林芯筠</t>
  </si>
  <si>
    <t>王欣渝</t>
  </si>
  <si>
    <t>陳葦安</t>
  </si>
  <si>
    <t>計數 - 抽籤結果</t>
  </si>
  <si>
    <t>B-1</t>
    <phoneticPr fontId="2" type="noConversion"/>
  </si>
  <si>
    <t>醋咪律動社</t>
    <phoneticPr fontId="2" type="noConversion"/>
  </si>
  <si>
    <t>食農創客社</t>
    <phoneticPr fontId="2" type="noConversion"/>
  </si>
  <si>
    <t>烏克麗麗社</t>
    <phoneticPr fontId="2" type="noConversion"/>
  </si>
  <si>
    <t>做玩具學科學</t>
    <phoneticPr fontId="2" type="noConversion"/>
  </si>
  <si>
    <t>棋藝社</t>
    <phoneticPr fontId="2" type="noConversion"/>
  </si>
  <si>
    <t>Code.org基礎社</t>
    <phoneticPr fontId="2" type="noConversion"/>
  </si>
  <si>
    <t>樂樂卡巴迪社</t>
    <phoneticPr fontId="2" type="noConversion"/>
  </si>
  <si>
    <t>越南文化社</t>
    <phoneticPr fontId="2" type="noConversion"/>
  </si>
  <si>
    <t>許家維</t>
  </si>
  <si>
    <t>劉昊恩</t>
  </si>
  <si>
    <t>林子堯</t>
  </si>
  <si>
    <t>林泓豫</t>
  </si>
  <si>
    <t>郭宇昌</t>
  </si>
  <si>
    <t>劉育維</t>
  </si>
  <si>
    <t>鄭俊彥</t>
  </si>
  <si>
    <t>鄭鈺諺</t>
  </si>
  <si>
    <t>李洧誠</t>
  </si>
  <si>
    <t>楊茗椀</t>
  </si>
  <si>
    <t>陳思宇</t>
  </si>
  <si>
    <t>王柏瑜</t>
  </si>
  <si>
    <t>謝喬安</t>
  </si>
  <si>
    <t>江珮君</t>
  </si>
  <si>
    <t>洪寳涵</t>
  </si>
  <si>
    <t>廖俊閎</t>
  </si>
  <si>
    <t>黃立典</t>
  </si>
  <si>
    <t>郭有桐</t>
  </si>
  <si>
    <t>陳庭漢</t>
  </si>
  <si>
    <t>黃光</t>
  </si>
  <si>
    <t>蘇建恒</t>
  </si>
  <si>
    <t>莊嘉和</t>
  </si>
  <si>
    <t>傅柏勳</t>
  </si>
  <si>
    <t>溫羽喬</t>
  </si>
  <si>
    <t>陳映璇</t>
  </si>
  <si>
    <t>楊筑妨</t>
  </si>
  <si>
    <t>許云曦</t>
  </si>
  <si>
    <t>李悅</t>
  </si>
  <si>
    <t>何以璐</t>
  </si>
  <si>
    <t>蘇沛涵</t>
  </si>
  <si>
    <t>劉亞希</t>
  </si>
  <si>
    <t>王晨耘</t>
  </si>
  <si>
    <t>陳盈慈</t>
  </si>
  <si>
    <t>王冠涵</t>
  </si>
  <si>
    <t>施書雅</t>
  </si>
  <si>
    <t>段承緯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</si>
</sst>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pivotButton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14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資訊組長" refreshedDate="44076.646426504631" createdVersion="6" refreshedVersion="6" minRefreshableVersion="3" recordCount="80" xr:uid="{AF4810D0-DD0A-42F8-8EB4-0DB45F267FF6}">
  <cacheSource type="worksheet">
    <worksheetSource ref="A1:G1048576" sheet="抽籤結果"/>
  </cacheSource>
  <cacheFields count="7">
    <cacheField name="學號" numFmtId="0">
      <sharedItems containsString="0" containsBlank="1" containsNumber="1" containsInteger="1" minValue="10601" maxValue="10739"/>
    </cacheField>
    <cacheField name="年級" numFmtId="0">
      <sharedItems containsString="0" containsBlank="1" containsNumber="1" containsInteger="1" minValue="3" maxValue="4"/>
    </cacheField>
    <cacheField name="班級" numFmtId="0">
      <sharedItems containsBlank="1"/>
    </cacheField>
    <cacheField name="座號" numFmtId="0">
      <sharedItems containsString="0" containsBlank="1" containsNumber="1" containsInteger="1" minValue="1" maxValue="21"/>
    </cacheField>
    <cacheField name="姓名" numFmtId="0">
      <sharedItems containsBlank="1"/>
    </cacheField>
    <cacheField name="性別" numFmtId="0">
      <sharedItems containsBlank="1"/>
    </cacheField>
    <cacheField name="抽籤結果" numFmtId="0">
      <sharedItems containsBlank="1" count="10">
        <s v="B-6"/>
        <s v="B-5"/>
        <s v="B-7"/>
        <s v="B-2"/>
        <s v="B-4"/>
        <s v="B-1"/>
        <s v="B-3"/>
        <s v="B-8"/>
        <m/>
        <s v="B-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n v="10702"/>
    <n v="3"/>
    <s v="甲"/>
    <n v="1"/>
    <s v="許家維"/>
    <s v="男"/>
    <x v="0"/>
  </r>
  <r>
    <n v="10717"/>
    <n v="3"/>
    <s v="甲"/>
    <n v="2"/>
    <s v="劉昊恩"/>
    <s v="男"/>
    <x v="1"/>
  </r>
  <r>
    <n v="10703"/>
    <n v="3"/>
    <s v="甲"/>
    <n v="3"/>
    <s v="林子堯"/>
    <s v="男"/>
    <x v="2"/>
  </r>
  <r>
    <n v="10704"/>
    <n v="3"/>
    <s v="甲"/>
    <n v="4"/>
    <s v="林泓豫"/>
    <s v="男"/>
    <x v="2"/>
  </r>
  <r>
    <n v="10719"/>
    <n v="3"/>
    <s v="甲"/>
    <n v="5"/>
    <s v="郭宇昌"/>
    <s v="男"/>
    <x v="0"/>
  </r>
  <r>
    <n v="10706"/>
    <n v="3"/>
    <s v="甲"/>
    <n v="6"/>
    <s v="劉育維"/>
    <s v="男"/>
    <x v="0"/>
  </r>
  <r>
    <n v="10721"/>
    <n v="3"/>
    <s v="甲"/>
    <n v="7"/>
    <s v="鄭俊彥"/>
    <s v="男"/>
    <x v="3"/>
  </r>
  <r>
    <n v="10722"/>
    <n v="3"/>
    <s v="甲"/>
    <n v="8"/>
    <s v="鄭鈺諺"/>
    <s v="男"/>
    <x v="4"/>
  </r>
  <r>
    <n v="10707"/>
    <n v="3"/>
    <s v="甲"/>
    <n v="9"/>
    <s v="李洧誠"/>
    <s v="男"/>
    <x v="2"/>
  </r>
  <r>
    <n v="10724"/>
    <n v="3"/>
    <s v="甲"/>
    <n v="10"/>
    <s v="楊茗椀"/>
    <s v="女"/>
    <x v="5"/>
  </r>
  <r>
    <n v="10725"/>
    <n v="3"/>
    <s v="甲"/>
    <n v="11"/>
    <s v="陳思宇"/>
    <s v="女"/>
    <x v="5"/>
  </r>
  <r>
    <n v="10711"/>
    <n v="3"/>
    <s v="甲"/>
    <n v="12"/>
    <s v="王柏瑜"/>
    <s v="女"/>
    <x v="4"/>
  </r>
  <r>
    <n v="10727"/>
    <n v="3"/>
    <s v="甲"/>
    <n v="13"/>
    <s v="謝喬安"/>
    <s v="女"/>
    <x v="5"/>
  </r>
  <r>
    <n v="10712"/>
    <n v="3"/>
    <s v="甲"/>
    <n v="14"/>
    <s v="江珮君"/>
    <s v="女"/>
    <x v="5"/>
  </r>
  <r>
    <n v="10730"/>
    <n v="3"/>
    <s v="甲"/>
    <n v="15"/>
    <s v="洪寳涵"/>
    <s v="女"/>
    <x v="5"/>
  </r>
  <r>
    <n v="10701"/>
    <n v="3"/>
    <s v="乙"/>
    <n v="1"/>
    <s v="廖俊閎"/>
    <s v="男"/>
    <x v="2"/>
  </r>
  <r>
    <n v="10718"/>
    <n v="3"/>
    <s v="乙"/>
    <n v="2"/>
    <s v="黃立典"/>
    <s v="男"/>
    <x v="6"/>
  </r>
  <r>
    <n v="10735"/>
    <n v="3"/>
    <s v="乙"/>
    <n v="3"/>
    <s v="郭有桐"/>
    <s v="男"/>
    <x v="7"/>
  </r>
  <r>
    <n v="10738"/>
    <n v="3"/>
    <s v="乙"/>
    <n v="4"/>
    <s v="陳庭漢"/>
    <s v="男"/>
    <x v="1"/>
  </r>
  <r>
    <n v="10720"/>
    <n v="3"/>
    <s v="乙"/>
    <n v="5"/>
    <s v="黃光"/>
    <s v="男"/>
    <x v="4"/>
  </r>
  <r>
    <n v="10705"/>
    <n v="3"/>
    <s v="乙"/>
    <n v="6"/>
    <s v="蘇建恒"/>
    <s v="男"/>
    <x v="4"/>
  </r>
  <r>
    <n v="10708"/>
    <n v="3"/>
    <s v="乙"/>
    <n v="7"/>
    <s v="莊嘉和"/>
    <s v="男"/>
    <x v="0"/>
  </r>
  <r>
    <n v="10737"/>
    <n v="3"/>
    <s v="乙"/>
    <n v="8"/>
    <s v="傅柏勳"/>
    <s v="男"/>
    <x v="1"/>
  </r>
  <r>
    <n v="10709"/>
    <n v="3"/>
    <s v="乙"/>
    <n v="9"/>
    <s v="溫羽喬"/>
    <s v="女"/>
    <x v="1"/>
  </r>
  <r>
    <n v="10710"/>
    <n v="3"/>
    <s v="乙"/>
    <n v="10"/>
    <s v="陳映璇"/>
    <s v="女"/>
    <x v="3"/>
  </r>
  <r>
    <n v="10726"/>
    <n v="3"/>
    <s v="乙"/>
    <n v="11"/>
    <s v="楊筑妨"/>
    <s v="女"/>
    <x v="5"/>
  </r>
  <r>
    <n v="10713"/>
    <n v="3"/>
    <s v="乙"/>
    <n v="12"/>
    <s v="許云曦"/>
    <s v="女"/>
    <x v="3"/>
  </r>
  <r>
    <n v="10729"/>
    <n v="3"/>
    <s v="乙"/>
    <n v="13"/>
    <s v="李悅"/>
    <s v="女"/>
    <x v="4"/>
  </r>
  <r>
    <n v="10739"/>
    <n v="3"/>
    <s v="乙"/>
    <n v="14"/>
    <s v="何以璐"/>
    <s v="女"/>
    <x v="6"/>
  </r>
  <r>
    <n v="10714"/>
    <n v="3"/>
    <s v="乙"/>
    <n v="15"/>
    <s v="蘇沛涵"/>
    <s v="女"/>
    <x v="7"/>
  </r>
  <r>
    <n v="10715"/>
    <n v="3"/>
    <s v="乙"/>
    <n v="16"/>
    <s v="劉亞希"/>
    <s v="女"/>
    <x v="6"/>
  </r>
  <r>
    <n v="10731"/>
    <n v="3"/>
    <s v="乙"/>
    <n v="17"/>
    <s v="王晨耘"/>
    <s v="女"/>
    <x v="5"/>
  </r>
  <r>
    <n v="10601"/>
    <n v="4"/>
    <s v="甲"/>
    <n v="1"/>
    <s v="林平之"/>
    <s v="男"/>
    <x v="6"/>
  </r>
  <r>
    <n v="10602"/>
    <n v="4"/>
    <s v="甲"/>
    <n v="2"/>
    <s v="郭承政"/>
    <s v="男"/>
    <x v="3"/>
  </r>
  <r>
    <n v="10645"/>
    <n v="4"/>
    <s v="甲"/>
    <n v="3"/>
    <s v="黃雋安"/>
    <s v="男"/>
    <x v="1"/>
  </r>
  <r>
    <n v="10626"/>
    <n v="4"/>
    <s v="甲"/>
    <n v="4"/>
    <s v="梁紹楷"/>
    <s v="男"/>
    <x v="0"/>
  </r>
  <r>
    <n v="10606"/>
    <n v="4"/>
    <s v="甲"/>
    <n v="6"/>
    <s v="韓東穎"/>
    <s v="男"/>
    <x v="1"/>
  </r>
  <r>
    <n v="10629"/>
    <n v="4"/>
    <s v="甲"/>
    <n v="7"/>
    <s v="李彥穎"/>
    <s v="男"/>
    <x v="0"/>
  </r>
  <r>
    <n v="10630"/>
    <n v="4"/>
    <s v="甲"/>
    <n v="8"/>
    <s v="張晏熙"/>
    <s v="男"/>
    <x v="2"/>
  </r>
  <r>
    <n v="10607"/>
    <n v="4"/>
    <s v="甲"/>
    <n v="9"/>
    <s v="康立承"/>
    <s v="男"/>
    <x v="0"/>
  </r>
  <r>
    <n v="10634"/>
    <n v="4"/>
    <s v="甲"/>
    <n v="10"/>
    <s v="陳思佳"/>
    <s v="女"/>
    <x v="6"/>
  </r>
  <r>
    <n v="10637"/>
    <n v="4"/>
    <s v="甲"/>
    <n v="11"/>
    <s v="彭巧翊"/>
    <s v="女"/>
    <x v="7"/>
  </r>
  <r>
    <n v="10639"/>
    <n v="4"/>
    <s v="甲"/>
    <n v="12"/>
    <s v="余可佳"/>
    <s v="女"/>
    <x v="6"/>
  </r>
  <r>
    <n v="10640"/>
    <n v="4"/>
    <s v="甲"/>
    <n v="13"/>
    <s v="盧嫚妘"/>
    <s v="女"/>
    <x v="6"/>
  </r>
  <r>
    <n v="10617"/>
    <n v="4"/>
    <s v="甲"/>
    <n v="14"/>
    <s v="林玉馨"/>
    <s v="女"/>
    <x v="6"/>
  </r>
  <r>
    <n v="10619"/>
    <n v="4"/>
    <s v="甲"/>
    <n v="15"/>
    <s v="張岑寧"/>
    <s v="女"/>
    <x v="4"/>
  </r>
  <r>
    <n v="10620"/>
    <n v="4"/>
    <s v="甲"/>
    <n v="16"/>
    <s v="黃子芸"/>
    <s v="女"/>
    <x v="3"/>
  </r>
  <r>
    <n v="10647"/>
    <n v="4"/>
    <s v="甲"/>
    <n v="17"/>
    <s v="陳郁玹"/>
    <s v="女"/>
    <x v="3"/>
  </r>
  <r>
    <n v="10642"/>
    <n v="4"/>
    <s v="甲"/>
    <n v="18"/>
    <s v="彭若瑜"/>
    <s v="女"/>
    <x v="3"/>
  </r>
  <r>
    <n v="10622"/>
    <n v="4"/>
    <s v="甲"/>
    <n v="19"/>
    <s v="温善衣"/>
    <s v="女"/>
    <x v="6"/>
  </r>
  <r>
    <n v="10648"/>
    <n v="4"/>
    <s v="甲"/>
    <n v="20"/>
    <s v="陳盈慈"/>
    <s v="女"/>
    <x v="7"/>
  </r>
  <r>
    <n v="10649"/>
    <n v="4"/>
    <s v="甲"/>
    <n v="21"/>
    <s v="王冠涵"/>
    <s v="女"/>
    <x v="7"/>
  </r>
  <r>
    <n v="10623"/>
    <n v="4"/>
    <s v="乙"/>
    <n v="1"/>
    <s v="田強恩"/>
    <s v="男"/>
    <x v="2"/>
  </r>
  <r>
    <n v="10624"/>
    <n v="4"/>
    <s v="乙"/>
    <n v="2"/>
    <s v="蘇柏睿"/>
    <s v="男"/>
    <x v="5"/>
  </r>
  <r>
    <n v="10603"/>
    <n v="4"/>
    <s v="乙"/>
    <n v="3"/>
    <s v="莊嘉浚"/>
    <s v="男"/>
    <x v="7"/>
  </r>
  <r>
    <n v="10604"/>
    <n v="4"/>
    <s v="乙"/>
    <n v="4"/>
    <s v="廖昱惟"/>
    <s v="男"/>
    <x v="2"/>
  </r>
  <r>
    <n v="10643"/>
    <n v="4"/>
    <s v="乙"/>
    <n v="5"/>
    <s v="朱家駒"/>
    <s v="男"/>
    <x v="4"/>
  </r>
  <r>
    <n v="10605"/>
    <n v="4"/>
    <s v="乙"/>
    <n v="6"/>
    <s v="林彥有"/>
    <s v="男"/>
    <x v="0"/>
  </r>
  <r>
    <n v="10608"/>
    <n v="4"/>
    <s v="乙"/>
    <n v="7"/>
    <s v="林琮崴"/>
    <s v="男"/>
    <x v="1"/>
  </r>
  <r>
    <n v="10631"/>
    <n v="4"/>
    <s v="乙"/>
    <n v="8"/>
    <s v="陳竑齊"/>
    <s v="男"/>
    <x v="1"/>
  </r>
  <r>
    <n v="10632"/>
    <n v="4"/>
    <s v="乙"/>
    <n v="9"/>
    <s v="洪子浩"/>
    <s v="男"/>
    <x v="7"/>
  </r>
  <r>
    <n v="10609"/>
    <n v="4"/>
    <s v="乙"/>
    <n v="10"/>
    <s v="朱亞杰"/>
    <s v="男"/>
    <x v="3"/>
  </r>
  <r>
    <n v="10633"/>
    <n v="4"/>
    <s v="乙"/>
    <n v="11"/>
    <s v="蘇伯桓"/>
    <s v="男"/>
    <x v="5"/>
  </r>
  <r>
    <n v="10612"/>
    <n v="4"/>
    <s v="乙"/>
    <n v="12"/>
    <s v="蕭羽幼"/>
    <s v="女"/>
    <x v="3"/>
  </r>
  <r>
    <n v="10636"/>
    <n v="4"/>
    <s v="乙"/>
    <n v="13"/>
    <s v="施書雅"/>
    <s v="女"/>
    <x v="7"/>
  </r>
  <r>
    <n v="10614"/>
    <n v="4"/>
    <s v="乙"/>
    <n v="14"/>
    <s v="鄭羽彤"/>
    <s v="女"/>
    <x v="4"/>
  </r>
  <r>
    <n v="10638"/>
    <n v="4"/>
    <s v="乙"/>
    <n v="15"/>
    <s v="張睿宜"/>
    <s v="女"/>
    <x v="7"/>
  </r>
  <r>
    <n v="10615"/>
    <n v="4"/>
    <s v="乙"/>
    <n v="16"/>
    <s v="鄭惟之"/>
    <s v="女"/>
    <x v="2"/>
  </r>
  <r>
    <n v="10616"/>
    <n v="4"/>
    <s v="乙"/>
    <n v="17"/>
    <s v="林芯筠"/>
    <s v="女"/>
    <x v="4"/>
  </r>
  <r>
    <n v="10641"/>
    <n v="4"/>
    <s v="乙"/>
    <n v="19"/>
    <s v="王欣渝"/>
    <s v="女"/>
    <x v="2"/>
  </r>
  <r>
    <n v="10621"/>
    <n v="4"/>
    <s v="乙"/>
    <n v="20"/>
    <s v="陳葦安"/>
    <s v="女"/>
    <x v="1"/>
  </r>
  <r>
    <n v="10650"/>
    <n v="4"/>
    <s v="乙"/>
    <n v="21"/>
    <s v="段承緯"/>
    <s v="男"/>
    <x v="0"/>
  </r>
  <r>
    <m/>
    <m/>
    <m/>
    <m/>
    <m/>
    <m/>
    <x v="8"/>
  </r>
  <r>
    <m/>
    <m/>
    <m/>
    <m/>
    <m/>
    <m/>
    <x v="8"/>
  </r>
  <r>
    <m/>
    <m/>
    <m/>
    <m/>
    <m/>
    <m/>
    <x v="8"/>
  </r>
  <r>
    <m/>
    <m/>
    <m/>
    <m/>
    <m/>
    <m/>
    <x v="8"/>
  </r>
  <r>
    <m/>
    <m/>
    <m/>
    <m/>
    <m/>
    <m/>
    <x v="8"/>
  </r>
  <r>
    <m/>
    <m/>
    <m/>
    <m/>
    <m/>
    <m/>
    <x v="8"/>
  </r>
  <r>
    <m/>
    <m/>
    <m/>
    <m/>
    <m/>
    <m/>
    <x v="8"/>
  </r>
  <r>
    <m/>
    <m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0ED1A2-0C46-4430-864F-D24821F607C0}" name="樞紐分析表1" cacheId="23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 fieldListSortAscending="1">
  <location ref="J4:K14" firstHeaderRow="1" firstDataRow="1" firstDataCol="1"/>
  <pivotFields count="7">
    <pivotField showAll="0"/>
    <pivotField showAll="0"/>
    <pivotField showAll="0"/>
    <pivotField showAll="0"/>
    <pivotField showAll="0"/>
    <pivotField showAll="0"/>
    <pivotField axis="axisRow" dataField="1" showAll="0">
      <items count="11">
        <item x="5"/>
        <item x="3"/>
        <item x="6"/>
        <item x="4"/>
        <item x="1"/>
        <item x="0"/>
        <item x="2"/>
        <item x="7"/>
        <item m="1" x="9"/>
        <item x="8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 t="grand">
      <x/>
    </i>
  </rowItems>
  <colItems count="1">
    <i/>
  </colItems>
  <dataFields count="1">
    <dataField name="計數 - 抽籤結果" fld="6" subtotal="count" baseField="0" baseItem="0"/>
  </dataFields>
  <formats count="14">
    <format dxfId="13">
      <pivotArea type="all" dataOnly="0" outline="0" fieldPosition="0"/>
    </format>
    <format dxfId="12">
      <pivotArea outline="0" collapsedLevelsAreSubtotals="1" fieldPosition="0"/>
    </format>
    <format dxfId="11">
      <pivotArea dataOnly="0" labelOnly="1" grandRow="1" outline="0" fieldPosition="0"/>
    </format>
    <format dxfId="10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6" type="button" dataOnly="0" labelOnly="1" outline="0" axis="axisRow" fieldPosition="0"/>
    </format>
    <format dxfId="2">
      <pivotArea dataOnly="0" labelOnly="1" fieldPosition="0">
        <references count="1">
          <reference field="6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8FE7-9F52-41F0-9AE7-E3089EA07E5D}">
  <dimension ref="A1:K73"/>
  <sheetViews>
    <sheetView tabSelected="1" workbookViewId="0">
      <selection activeCell="G20" sqref="G20"/>
    </sheetView>
  </sheetViews>
  <sheetFormatPr defaultRowHeight="16.5" x14ac:dyDescent="0.25"/>
  <cols>
    <col min="8" max="8" width="20" customWidth="1"/>
    <col min="10" max="10" width="11.75" style="5" bestFit="1" customWidth="1"/>
    <col min="11" max="11" width="16.25" style="5" bestFit="1" customWidth="1"/>
    <col min="12" max="20" width="10.125" bestFit="1" customWidth="1"/>
    <col min="21" max="21" width="6" bestFit="1" customWidth="1"/>
  </cols>
  <sheetData>
    <row r="1" spans="1:11" x14ac:dyDescent="0.25">
      <c r="A1" s="1" t="s">
        <v>9</v>
      </c>
      <c r="B1" s="1" t="s">
        <v>10</v>
      </c>
      <c r="C1" s="1" t="s">
        <v>11</v>
      </c>
      <c r="D1" s="1" t="s">
        <v>12</v>
      </c>
      <c r="E1" s="2" t="s">
        <v>13</v>
      </c>
      <c r="F1" s="2" t="s">
        <v>14</v>
      </c>
      <c r="G1" s="2" t="s">
        <v>15</v>
      </c>
      <c r="H1" s="2" t="s">
        <v>5</v>
      </c>
    </row>
    <row r="2" spans="1:11" x14ac:dyDescent="0.25">
      <c r="A2" s="1">
        <v>10702</v>
      </c>
      <c r="B2" s="1">
        <v>3</v>
      </c>
      <c r="C2" s="1" t="s">
        <v>0</v>
      </c>
      <c r="D2" s="1">
        <v>1</v>
      </c>
      <c r="E2" s="2" t="s">
        <v>70</v>
      </c>
      <c r="F2" s="2" t="s">
        <v>1</v>
      </c>
      <c r="G2" s="2" t="s">
        <v>19</v>
      </c>
      <c r="H2" s="1" t="str">
        <f>VLOOKUP(G2,社團名稱!A:B,2,0)</f>
        <v>Code.org基礎社</v>
      </c>
    </row>
    <row r="3" spans="1:11" x14ac:dyDescent="0.25">
      <c r="A3" s="1">
        <v>10717</v>
      </c>
      <c r="B3" s="1">
        <v>3</v>
      </c>
      <c r="C3" s="1" t="s">
        <v>0</v>
      </c>
      <c r="D3" s="1">
        <v>2</v>
      </c>
      <c r="E3" s="2" t="s">
        <v>71</v>
      </c>
      <c r="F3" s="2" t="s">
        <v>1</v>
      </c>
      <c r="G3" s="2" t="s">
        <v>43</v>
      </c>
      <c r="H3" s="1" t="str">
        <f>VLOOKUP(G3,社團名稱!A:B,2,0)</f>
        <v>棋藝社</v>
      </c>
    </row>
    <row r="4" spans="1:11" x14ac:dyDescent="0.25">
      <c r="A4" s="1">
        <v>10703</v>
      </c>
      <c r="B4" s="1">
        <v>3</v>
      </c>
      <c r="C4" s="1" t="s">
        <v>0</v>
      </c>
      <c r="D4" s="1">
        <v>3</v>
      </c>
      <c r="E4" s="2" t="s">
        <v>72</v>
      </c>
      <c r="F4" s="2" t="s">
        <v>1</v>
      </c>
      <c r="G4" s="2" t="s">
        <v>52</v>
      </c>
      <c r="H4" s="1" t="str">
        <f>VLOOKUP(G4,社團名稱!A:B,2,0)</f>
        <v>樂樂卡巴迪社</v>
      </c>
      <c r="J4" s="6" t="s">
        <v>8</v>
      </c>
      <c r="K4" s="4" t="s">
        <v>60</v>
      </c>
    </row>
    <row r="5" spans="1:11" x14ac:dyDescent="0.25">
      <c r="A5" s="1">
        <v>10704</v>
      </c>
      <c r="B5" s="1">
        <v>3</v>
      </c>
      <c r="C5" s="1" t="s">
        <v>0</v>
      </c>
      <c r="D5" s="1">
        <v>4</v>
      </c>
      <c r="E5" s="2" t="s">
        <v>73</v>
      </c>
      <c r="F5" s="2" t="s">
        <v>1</v>
      </c>
      <c r="G5" s="2" t="s">
        <v>52</v>
      </c>
      <c r="H5" s="1" t="str">
        <f>VLOOKUP(G5,社團名稱!A:B,2,0)</f>
        <v>樂樂卡巴迪社</v>
      </c>
      <c r="J5" s="4" t="s">
        <v>28</v>
      </c>
      <c r="K5" s="7">
        <v>9</v>
      </c>
    </row>
    <row r="6" spans="1:11" x14ac:dyDescent="0.25">
      <c r="A6" s="1">
        <v>10719</v>
      </c>
      <c r="B6" s="1">
        <v>3</v>
      </c>
      <c r="C6" s="1" t="s">
        <v>0</v>
      </c>
      <c r="D6" s="1">
        <v>5</v>
      </c>
      <c r="E6" s="2" t="s">
        <v>74</v>
      </c>
      <c r="F6" s="2" t="s">
        <v>1</v>
      </c>
      <c r="G6" s="2" t="s">
        <v>19</v>
      </c>
      <c r="H6" s="1" t="str">
        <f>VLOOKUP(G6,社團名稱!A:B,2,0)</f>
        <v>Code.org基礎社</v>
      </c>
      <c r="J6" s="4" t="s">
        <v>23</v>
      </c>
      <c r="K6" s="7">
        <v>9</v>
      </c>
    </row>
    <row r="7" spans="1:11" x14ac:dyDescent="0.25">
      <c r="A7" s="1">
        <v>10706</v>
      </c>
      <c r="B7" s="1">
        <v>3</v>
      </c>
      <c r="C7" s="1" t="s">
        <v>0</v>
      </c>
      <c r="D7" s="1">
        <v>6</v>
      </c>
      <c r="E7" s="2" t="s">
        <v>75</v>
      </c>
      <c r="F7" s="2" t="s">
        <v>1</v>
      </c>
      <c r="G7" s="2" t="s">
        <v>19</v>
      </c>
      <c r="H7" s="1" t="str">
        <f>VLOOKUP(G7,社團名稱!A:B,2,0)</f>
        <v>Code.org基礎社</v>
      </c>
      <c r="J7" s="4" t="s">
        <v>21</v>
      </c>
      <c r="K7" s="7">
        <v>9</v>
      </c>
    </row>
    <row r="8" spans="1:11" x14ac:dyDescent="0.25">
      <c r="A8" s="1">
        <v>10721</v>
      </c>
      <c r="B8" s="1">
        <v>3</v>
      </c>
      <c r="C8" s="1" t="s">
        <v>0</v>
      </c>
      <c r="D8" s="1">
        <v>7</v>
      </c>
      <c r="E8" s="2" t="s">
        <v>76</v>
      </c>
      <c r="F8" s="2" t="s">
        <v>1</v>
      </c>
      <c r="G8" s="2" t="s">
        <v>23</v>
      </c>
      <c r="H8" s="1" t="str">
        <f>VLOOKUP(G8,社團名稱!A:B,2,0)</f>
        <v>烏克麗麗社</v>
      </c>
      <c r="J8" s="4" t="s">
        <v>35</v>
      </c>
      <c r="K8" s="7">
        <v>9</v>
      </c>
    </row>
    <row r="9" spans="1:11" x14ac:dyDescent="0.25">
      <c r="A9" s="1">
        <v>10722</v>
      </c>
      <c r="B9" s="1">
        <v>3</v>
      </c>
      <c r="C9" s="1" t="s">
        <v>0</v>
      </c>
      <c r="D9" s="1">
        <v>8</v>
      </c>
      <c r="E9" s="2" t="s">
        <v>77</v>
      </c>
      <c r="F9" s="2" t="s">
        <v>1</v>
      </c>
      <c r="G9" s="2" t="s">
        <v>35</v>
      </c>
      <c r="H9" s="1" t="str">
        <f>VLOOKUP(G9,社團名稱!A:B,2,0)</f>
        <v>做玩具學科學</v>
      </c>
      <c r="J9" s="4" t="s">
        <v>43</v>
      </c>
      <c r="K9" s="7">
        <v>9</v>
      </c>
    </row>
    <row r="10" spans="1:11" x14ac:dyDescent="0.25">
      <c r="A10" s="1">
        <v>10707</v>
      </c>
      <c r="B10" s="1">
        <v>3</v>
      </c>
      <c r="C10" s="1" t="s">
        <v>0</v>
      </c>
      <c r="D10" s="1">
        <v>9</v>
      </c>
      <c r="E10" s="2" t="s">
        <v>78</v>
      </c>
      <c r="F10" s="2" t="s">
        <v>1</v>
      </c>
      <c r="G10" s="2" t="s">
        <v>52</v>
      </c>
      <c r="H10" s="1" t="str">
        <f>VLOOKUP(G10,社團名稱!A:B,2,0)</f>
        <v>樂樂卡巴迪社</v>
      </c>
      <c r="J10" s="4" t="s">
        <v>19</v>
      </c>
      <c r="K10" s="7">
        <v>9</v>
      </c>
    </row>
    <row r="11" spans="1:11" x14ac:dyDescent="0.25">
      <c r="A11" s="1">
        <v>10724</v>
      </c>
      <c r="B11" s="1">
        <v>3</v>
      </c>
      <c r="C11" s="1" t="s">
        <v>0</v>
      </c>
      <c r="D11" s="1">
        <v>10</v>
      </c>
      <c r="E11" s="2" t="s">
        <v>79</v>
      </c>
      <c r="F11" s="2" t="s">
        <v>2</v>
      </c>
      <c r="G11" s="2" t="s">
        <v>28</v>
      </c>
      <c r="H11" s="1" t="str">
        <f>VLOOKUP(G11,社團名稱!A:B,2,0)</f>
        <v>食農創客社</v>
      </c>
      <c r="J11" s="4" t="s">
        <v>52</v>
      </c>
      <c r="K11" s="7">
        <v>9</v>
      </c>
    </row>
    <row r="12" spans="1:11" x14ac:dyDescent="0.25">
      <c r="A12" s="1">
        <v>10725</v>
      </c>
      <c r="B12" s="1">
        <v>3</v>
      </c>
      <c r="C12" s="1" t="s">
        <v>0</v>
      </c>
      <c r="D12" s="1">
        <v>11</v>
      </c>
      <c r="E12" s="2" t="s">
        <v>80</v>
      </c>
      <c r="F12" s="2" t="s">
        <v>2</v>
      </c>
      <c r="G12" s="2" t="s">
        <v>28</v>
      </c>
      <c r="H12" s="1" t="str">
        <f>VLOOKUP(G12,社團名稱!A:B,2,0)</f>
        <v>食農創客社</v>
      </c>
      <c r="J12" s="4" t="s">
        <v>17</v>
      </c>
      <c r="K12" s="7">
        <v>9</v>
      </c>
    </row>
    <row r="13" spans="1:11" x14ac:dyDescent="0.25">
      <c r="A13" s="1">
        <v>10711</v>
      </c>
      <c r="B13" s="1">
        <v>3</v>
      </c>
      <c r="C13" s="1" t="s">
        <v>0</v>
      </c>
      <c r="D13" s="1">
        <v>12</v>
      </c>
      <c r="E13" s="2" t="s">
        <v>81</v>
      </c>
      <c r="F13" s="2" t="s">
        <v>2</v>
      </c>
      <c r="G13" s="2" t="s">
        <v>35</v>
      </c>
      <c r="H13" s="1" t="str">
        <f>VLOOKUP(G13,社團名稱!A:B,2,0)</f>
        <v>做玩具學科學</v>
      </c>
      <c r="J13" s="4" t="s">
        <v>6</v>
      </c>
      <c r="K13" s="7"/>
    </row>
    <row r="14" spans="1:11" x14ac:dyDescent="0.25">
      <c r="A14" s="1">
        <v>10727</v>
      </c>
      <c r="B14" s="1">
        <v>3</v>
      </c>
      <c r="C14" s="1" t="s">
        <v>0</v>
      </c>
      <c r="D14" s="1">
        <v>13</v>
      </c>
      <c r="E14" s="2" t="s">
        <v>82</v>
      </c>
      <c r="F14" s="2" t="s">
        <v>2</v>
      </c>
      <c r="G14" s="2" t="s">
        <v>28</v>
      </c>
      <c r="H14" s="1" t="str">
        <f>VLOOKUP(G14,社團名稱!A:B,2,0)</f>
        <v>食農創客社</v>
      </c>
      <c r="J14" s="4" t="s">
        <v>7</v>
      </c>
      <c r="K14" s="7">
        <v>72</v>
      </c>
    </row>
    <row r="15" spans="1:11" x14ac:dyDescent="0.25">
      <c r="A15" s="1">
        <v>10712</v>
      </c>
      <c r="B15" s="1">
        <v>3</v>
      </c>
      <c r="C15" s="1" t="s">
        <v>0</v>
      </c>
      <c r="D15" s="1">
        <v>14</v>
      </c>
      <c r="E15" s="2" t="s">
        <v>83</v>
      </c>
      <c r="F15" s="2" t="s">
        <v>2</v>
      </c>
      <c r="G15" s="2" t="s">
        <v>28</v>
      </c>
      <c r="H15" s="1" t="str">
        <f>VLOOKUP(G15,社團名稱!A:B,2,0)</f>
        <v>食農創客社</v>
      </c>
      <c r="J15"/>
      <c r="K15"/>
    </row>
    <row r="16" spans="1:11" x14ac:dyDescent="0.25">
      <c r="A16" s="1">
        <v>10730</v>
      </c>
      <c r="B16" s="1">
        <v>3</v>
      </c>
      <c r="C16" s="1" t="s">
        <v>0</v>
      </c>
      <c r="D16" s="1">
        <v>15</v>
      </c>
      <c r="E16" s="2" t="s">
        <v>84</v>
      </c>
      <c r="F16" s="2" t="s">
        <v>2</v>
      </c>
      <c r="G16" s="2" t="s">
        <v>28</v>
      </c>
      <c r="H16" s="1" t="str">
        <f>VLOOKUP(G16,社團名稱!A:B,2,0)</f>
        <v>食農創客社</v>
      </c>
      <c r="J16" s="8"/>
      <c r="K16" s="8"/>
    </row>
    <row r="17" spans="1:11" x14ac:dyDescent="0.25">
      <c r="A17" s="1">
        <v>10701</v>
      </c>
      <c r="B17" s="1">
        <v>3</v>
      </c>
      <c r="C17" s="1" t="s">
        <v>3</v>
      </c>
      <c r="D17" s="1">
        <v>1</v>
      </c>
      <c r="E17" s="2" t="s">
        <v>85</v>
      </c>
      <c r="F17" s="2" t="s">
        <v>1</v>
      </c>
      <c r="G17" s="2" t="s">
        <v>52</v>
      </c>
      <c r="H17" s="1" t="str">
        <f>VLOOKUP(G17,社團名稱!A:B,2,0)</f>
        <v>樂樂卡巴迪社</v>
      </c>
      <c r="J17" s="8"/>
      <c r="K17" s="8"/>
    </row>
    <row r="18" spans="1:11" x14ac:dyDescent="0.25">
      <c r="A18" s="1">
        <v>10718</v>
      </c>
      <c r="B18" s="1">
        <v>3</v>
      </c>
      <c r="C18" s="1" t="s">
        <v>3</v>
      </c>
      <c r="D18" s="1">
        <v>2</v>
      </c>
      <c r="E18" s="3" t="s">
        <v>86</v>
      </c>
      <c r="F18" s="2" t="s">
        <v>1</v>
      </c>
      <c r="G18" s="2" t="s">
        <v>21</v>
      </c>
      <c r="H18" s="1" t="str">
        <f>VLOOKUP(G18,社團名稱!A:B,2,0)</f>
        <v>醋咪律動社</v>
      </c>
      <c r="J18" s="8"/>
      <c r="K18" s="8"/>
    </row>
    <row r="19" spans="1:11" x14ac:dyDescent="0.25">
      <c r="A19" s="1">
        <v>10735</v>
      </c>
      <c r="B19" s="1">
        <v>3</v>
      </c>
      <c r="C19" s="1" t="s">
        <v>3</v>
      </c>
      <c r="D19" s="1">
        <v>3</v>
      </c>
      <c r="E19" s="1" t="s">
        <v>87</v>
      </c>
      <c r="F19" s="1" t="s">
        <v>1</v>
      </c>
      <c r="G19" s="1" t="s">
        <v>17</v>
      </c>
      <c r="H19" s="1" t="str">
        <f>VLOOKUP(G19,社團名稱!A:B,2,0)</f>
        <v>越南文化社</v>
      </c>
      <c r="J19" s="8"/>
      <c r="K19" s="8"/>
    </row>
    <row r="20" spans="1:11" x14ac:dyDescent="0.25">
      <c r="A20" s="1">
        <v>10738</v>
      </c>
      <c r="B20" s="1">
        <v>3</v>
      </c>
      <c r="C20" s="1" t="s">
        <v>3</v>
      </c>
      <c r="D20" s="1">
        <v>4</v>
      </c>
      <c r="E20" s="1" t="s">
        <v>88</v>
      </c>
      <c r="F20" s="1" t="s">
        <v>1</v>
      </c>
      <c r="G20" s="1" t="s">
        <v>43</v>
      </c>
      <c r="H20" s="1" t="str">
        <f>VLOOKUP(G20,社團名稱!A:B,2,0)</f>
        <v>棋藝社</v>
      </c>
      <c r="J20" s="8"/>
      <c r="K20" s="8"/>
    </row>
    <row r="21" spans="1:11" x14ac:dyDescent="0.25">
      <c r="A21" s="1">
        <v>10720</v>
      </c>
      <c r="B21" s="1">
        <v>3</v>
      </c>
      <c r="C21" s="1" t="s">
        <v>3</v>
      </c>
      <c r="D21" s="1">
        <v>5</v>
      </c>
      <c r="E21" s="1" t="s">
        <v>89</v>
      </c>
      <c r="F21" s="1" t="s">
        <v>1</v>
      </c>
      <c r="G21" s="1" t="s">
        <v>35</v>
      </c>
      <c r="H21" s="1" t="str">
        <f>VLOOKUP(G21,社團名稱!A:B,2,0)</f>
        <v>做玩具學科學</v>
      </c>
      <c r="J21" s="8"/>
      <c r="K21" s="8"/>
    </row>
    <row r="22" spans="1:11" x14ac:dyDescent="0.25">
      <c r="A22" s="1">
        <v>10705</v>
      </c>
      <c r="B22" s="1">
        <v>3</v>
      </c>
      <c r="C22" s="1" t="s">
        <v>3</v>
      </c>
      <c r="D22" s="1">
        <v>6</v>
      </c>
      <c r="E22" s="1" t="s">
        <v>90</v>
      </c>
      <c r="F22" s="1" t="s">
        <v>1</v>
      </c>
      <c r="G22" s="1" t="s">
        <v>35</v>
      </c>
      <c r="H22" s="1" t="str">
        <f>VLOOKUP(G22,社團名稱!A:B,2,0)</f>
        <v>做玩具學科學</v>
      </c>
    </row>
    <row r="23" spans="1:11" x14ac:dyDescent="0.25">
      <c r="A23" s="1">
        <v>10708</v>
      </c>
      <c r="B23" s="1">
        <v>3</v>
      </c>
      <c r="C23" s="1" t="s">
        <v>3</v>
      </c>
      <c r="D23" s="1">
        <v>7</v>
      </c>
      <c r="E23" s="1" t="s">
        <v>91</v>
      </c>
      <c r="F23" s="1" t="s">
        <v>1</v>
      </c>
      <c r="G23" s="1" t="s">
        <v>19</v>
      </c>
      <c r="H23" s="1" t="str">
        <f>VLOOKUP(G23,社團名稱!A:B,2,0)</f>
        <v>Code.org基礎社</v>
      </c>
    </row>
    <row r="24" spans="1:11" x14ac:dyDescent="0.25">
      <c r="A24" s="1">
        <v>10737</v>
      </c>
      <c r="B24" s="1">
        <v>3</v>
      </c>
      <c r="C24" s="1" t="s">
        <v>3</v>
      </c>
      <c r="D24" s="1">
        <v>8</v>
      </c>
      <c r="E24" s="1" t="s">
        <v>92</v>
      </c>
      <c r="F24" s="1" t="s">
        <v>1</v>
      </c>
      <c r="G24" s="1" t="s">
        <v>43</v>
      </c>
      <c r="H24" s="1" t="str">
        <f>VLOOKUP(G24,社團名稱!A:B,2,0)</f>
        <v>棋藝社</v>
      </c>
    </row>
    <row r="25" spans="1:11" x14ac:dyDescent="0.25">
      <c r="A25" s="1">
        <v>10709</v>
      </c>
      <c r="B25" s="1">
        <v>3</v>
      </c>
      <c r="C25" s="1" t="s">
        <v>3</v>
      </c>
      <c r="D25" s="1">
        <v>9</v>
      </c>
      <c r="E25" s="1" t="s">
        <v>93</v>
      </c>
      <c r="F25" s="1" t="s">
        <v>2</v>
      </c>
      <c r="G25" s="1" t="s">
        <v>43</v>
      </c>
      <c r="H25" s="1" t="str">
        <f>VLOOKUP(G25,社團名稱!A:B,2,0)</f>
        <v>棋藝社</v>
      </c>
    </row>
    <row r="26" spans="1:11" x14ac:dyDescent="0.25">
      <c r="A26" s="1">
        <v>10710</v>
      </c>
      <c r="B26" s="1">
        <v>3</v>
      </c>
      <c r="C26" s="1" t="s">
        <v>3</v>
      </c>
      <c r="D26" s="1">
        <v>10</v>
      </c>
      <c r="E26" s="1" t="s">
        <v>94</v>
      </c>
      <c r="F26" s="1" t="s">
        <v>2</v>
      </c>
      <c r="G26" s="1" t="s">
        <v>23</v>
      </c>
      <c r="H26" s="1" t="str">
        <f>VLOOKUP(G26,社團名稱!A:B,2,0)</f>
        <v>烏克麗麗社</v>
      </c>
    </row>
    <row r="27" spans="1:11" x14ac:dyDescent="0.25">
      <c r="A27" s="1">
        <v>10726</v>
      </c>
      <c r="B27" s="1">
        <v>3</v>
      </c>
      <c r="C27" s="1" t="s">
        <v>3</v>
      </c>
      <c r="D27" s="1">
        <v>11</v>
      </c>
      <c r="E27" s="1" t="s">
        <v>95</v>
      </c>
      <c r="F27" s="1" t="s">
        <v>2</v>
      </c>
      <c r="G27" s="1" t="s">
        <v>28</v>
      </c>
      <c r="H27" s="1" t="str">
        <f>VLOOKUP(G27,社團名稱!A:B,2,0)</f>
        <v>食農創客社</v>
      </c>
    </row>
    <row r="28" spans="1:11" x14ac:dyDescent="0.25">
      <c r="A28" s="1">
        <v>10713</v>
      </c>
      <c r="B28" s="1">
        <v>3</v>
      </c>
      <c r="C28" s="1" t="s">
        <v>3</v>
      </c>
      <c r="D28" s="1">
        <v>12</v>
      </c>
      <c r="E28" s="1" t="s">
        <v>96</v>
      </c>
      <c r="F28" s="1" t="s">
        <v>2</v>
      </c>
      <c r="G28" s="1" t="s">
        <v>23</v>
      </c>
      <c r="H28" s="1" t="str">
        <f>VLOOKUP(G28,社團名稱!A:B,2,0)</f>
        <v>烏克麗麗社</v>
      </c>
    </row>
    <row r="29" spans="1:11" x14ac:dyDescent="0.25">
      <c r="A29" s="1">
        <v>10729</v>
      </c>
      <c r="B29" s="1">
        <v>3</v>
      </c>
      <c r="C29" s="1" t="s">
        <v>3</v>
      </c>
      <c r="D29" s="1">
        <v>13</v>
      </c>
      <c r="E29" s="1" t="s">
        <v>97</v>
      </c>
      <c r="F29" s="1" t="s">
        <v>2</v>
      </c>
      <c r="G29" s="1" t="s">
        <v>35</v>
      </c>
      <c r="H29" s="1" t="str">
        <f>VLOOKUP(G29,社團名稱!A:B,2,0)</f>
        <v>做玩具學科學</v>
      </c>
    </row>
    <row r="30" spans="1:11" x14ac:dyDescent="0.25">
      <c r="A30" s="1">
        <v>10739</v>
      </c>
      <c r="B30" s="1">
        <v>3</v>
      </c>
      <c r="C30" s="1" t="s">
        <v>3</v>
      </c>
      <c r="D30" s="1">
        <v>14</v>
      </c>
      <c r="E30" s="1" t="s">
        <v>98</v>
      </c>
      <c r="F30" s="1" t="s">
        <v>2</v>
      </c>
      <c r="G30" s="1" t="s">
        <v>21</v>
      </c>
      <c r="H30" s="1" t="str">
        <f>VLOOKUP(G30,社團名稱!A:B,2,0)</f>
        <v>醋咪律動社</v>
      </c>
    </row>
    <row r="31" spans="1:11" x14ac:dyDescent="0.25">
      <c r="A31" s="1">
        <v>10714</v>
      </c>
      <c r="B31" s="1">
        <v>3</v>
      </c>
      <c r="C31" s="1" t="s">
        <v>3</v>
      </c>
      <c r="D31" s="1">
        <v>15</v>
      </c>
      <c r="E31" s="1" t="s">
        <v>99</v>
      </c>
      <c r="F31" s="1" t="s">
        <v>2</v>
      </c>
      <c r="G31" s="1" t="s">
        <v>17</v>
      </c>
      <c r="H31" s="1" t="str">
        <f>VLOOKUP(G31,社團名稱!A:B,2,0)</f>
        <v>越南文化社</v>
      </c>
    </row>
    <row r="32" spans="1:11" x14ac:dyDescent="0.25">
      <c r="A32" s="1">
        <v>10715</v>
      </c>
      <c r="B32" s="1">
        <v>3</v>
      </c>
      <c r="C32" s="1" t="s">
        <v>3</v>
      </c>
      <c r="D32" s="1">
        <v>16</v>
      </c>
      <c r="E32" s="1" t="s">
        <v>100</v>
      </c>
      <c r="F32" s="1" t="s">
        <v>2</v>
      </c>
      <c r="G32" s="1" t="s">
        <v>21</v>
      </c>
      <c r="H32" s="1" t="str">
        <f>VLOOKUP(G32,社團名稱!A:B,2,0)</f>
        <v>醋咪律動社</v>
      </c>
    </row>
    <row r="33" spans="1:8" x14ac:dyDescent="0.25">
      <c r="A33" s="1">
        <v>10731</v>
      </c>
      <c r="B33" s="1">
        <v>3</v>
      </c>
      <c r="C33" s="1" t="s">
        <v>3</v>
      </c>
      <c r="D33" s="1">
        <v>17</v>
      </c>
      <c r="E33" s="1" t="s">
        <v>101</v>
      </c>
      <c r="F33" s="1" t="s">
        <v>2</v>
      </c>
      <c r="G33" s="1" t="s">
        <v>28</v>
      </c>
      <c r="H33" s="1" t="str">
        <f>VLOOKUP(G33,社團名稱!A:B,2,0)</f>
        <v>食農創客社</v>
      </c>
    </row>
    <row r="34" spans="1:8" x14ac:dyDescent="0.25">
      <c r="A34" s="1">
        <v>10601</v>
      </c>
      <c r="B34" s="1">
        <v>4</v>
      </c>
      <c r="C34" s="1" t="s">
        <v>0</v>
      </c>
      <c r="D34" s="1">
        <v>1</v>
      </c>
      <c r="E34" s="1" t="s">
        <v>16</v>
      </c>
      <c r="F34" s="1" t="s">
        <v>1</v>
      </c>
      <c r="G34" s="1" t="s">
        <v>21</v>
      </c>
      <c r="H34" s="1" t="str">
        <f>VLOOKUP(G34,社團名稱!A:B,2,0)</f>
        <v>醋咪律動社</v>
      </c>
    </row>
    <row r="35" spans="1:8" x14ac:dyDescent="0.25">
      <c r="A35" s="1">
        <v>10602</v>
      </c>
      <c r="B35" s="1">
        <v>4</v>
      </c>
      <c r="C35" s="1" t="s">
        <v>0</v>
      </c>
      <c r="D35" s="1">
        <v>2</v>
      </c>
      <c r="E35" s="1" t="s">
        <v>18</v>
      </c>
      <c r="F35" s="1" t="s">
        <v>1</v>
      </c>
      <c r="G35" s="1" t="s">
        <v>23</v>
      </c>
      <c r="H35" s="1" t="str">
        <f>VLOOKUP(G35,社團名稱!A:B,2,0)</f>
        <v>烏克麗麗社</v>
      </c>
    </row>
    <row r="36" spans="1:8" x14ac:dyDescent="0.25">
      <c r="A36" s="1">
        <v>10645</v>
      </c>
      <c r="B36" s="1">
        <v>4</v>
      </c>
      <c r="C36" s="1" t="s">
        <v>0</v>
      </c>
      <c r="D36" s="1">
        <v>3</v>
      </c>
      <c r="E36" s="1" t="s">
        <v>20</v>
      </c>
      <c r="F36" s="1" t="s">
        <v>1</v>
      </c>
      <c r="G36" s="1" t="s">
        <v>43</v>
      </c>
      <c r="H36" s="1" t="str">
        <f>VLOOKUP(G36,社團名稱!A:B,2,0)</f>
        <v>棋藝社</v>
      </c>
    </row>
    <row r="37" spans="1:8" x14ac:dyDescent="0.25">
      <c r="A37" s="1">
        <v>10626</v>
      </c>
      <c r="B37" s="1">
        <v>4</v>
      </c>
      <c r="C37" s="1" t="s">
        <v>0</v>
      </c>
      <c r="D37" s="1">
        <v>4</v>
      </c>
      <c r="E37" s="1" t="s">
        <v>22</v>
      </c>
      <c r="F37" s="1" t="s">
        <v>1</v>
      </c>
      <c r="G37" s="1" t="s">
        <v>19</v>
      </c>
      <c r="H37" s="1" t="str">
        <f>VLOOKUP(G37,社團名稱!A:B,2,0)</f>
        <v>Code.org基礎社</v>
      </c>
    </row>
    <row r="38" spans="1:8" x14ac:dyDescent="0.25">
      <c r="A38" s="1">
        <v>10606</v>
      </c>
      <c r="B38" s="1">
        <v>4</v>
      </c>
      <c r="C38" s="1" t="s">
        <v>0</v>
      </c>
      <c r="D38" s="1">
        <v>6</v>
      </c>
      <c r="E38" s="1" t="s">
        <v>24</v>
      </c>
      <c r="F38" s="1" t="s">
        <v>1</v>
      </c>
      <c r="G38" s="1" t="s">
        <v>43</v>
      </c>
      <c r="H38" s="1" t="str">
        <f>VLOOKUP(G38,社團名稱!A:B,2,0)</f>
        <v>棋藝社</v>
      </c>
    </row>
    <row r="39" spans="1:8" x14ac:dyDescent="0.25">
      <c r="A39" s="1">
        <v>10629</v>
      </c>
      <c r="B39" s="1">
        <v>4</v>
      </c>
      <c r="C39" s="1" t="s">
        <v>0</v>
      </c>
      <c r="D39" s="1">
        <v>7</v>
      </c>
      <c r="E39" s="1" t="s">
        <v>25</v>
      </c>
      <c r="F39" s="1" t="s">
        <v>1</v>
      </c>
      <c r="G39" s="1" t="s">
        <v>19</v>
      </c>
      <c r="H39" s="1" t="str">
        <f>VLOOKUP(G39,社團名稱!A:B,2,0)</f>
        <v>Code.org基礎社</v>
      </c>
    </row>
    <row r="40" spans="1:8" x14ac:dyDescent="0.25">
      <c r="A40" s="1">
        <v>10630</v>
      </c>
      <c r="B40" s="1">
        <v>4</v>
      </c>
      <c r="C40" s="1" t="s">
        <v>0</v>
      </c>
      <c r="D40" s="1">
        <v>8</v>
      </c>
      <c r="E40" s="1" t="s">
        <v>26</v>
      </c>
      <c r="F40" s="1" t="s">
        <v>1</v>
      </c>
      <c r="G40" s="1" t="s">
        <v>52</v>
      </c>
      <c r="H40" s="1" t="str">
        <f>VLOOKUP(G40,社團名稱!A:B,2,0)</f>
        <v>樂樂卡巴迪社</v>
      </c>
    </row>
    <row r="41" spans="1:8" x14ac:dyDescent="0.25">
      <c r="A41" s="1">
        <v>10607</v>
      </c>
      <c r="B41" s="1">
        <v>4</v>
      </c>
      <c r="C41" s="1" t="s">
        <v>0</v>
      </c>
      <c r="D41" s="1">
        <v>9</v>
      </c>
      <c r="E41" s="1" t="s">
        <v>27</v>
      </c>
      <c r="F41" s="1" t="s">
        <v>1</v>
      </c>
      <c r="G41" s="1" t="s">
        <v>19</v>
      </c>
      <c r="H41" s="1" t="str">
        <f>VLOOKUP(G41,社團名稱!A:B,2,0)</f>
        <v>Code.org基礎社</v>
      </c>
    </row>
    <row r="42" spans="1:8" x14ac:dyDescent="0.25">
      <c r="A42" s="1">
        <v>10634</v>
      </c>
      <c r="B42" s="1">
        <v>4</v>
      </c>
      <c r="C42" s="1" t="s">
        <v>0</v>
      </c>
      <c r="D42" s="1">
        <v>10</v>
      </c>
      <c r="E42" s="1" t="s">
        <v>29</v>
      </c>
      <c r="F42" s="1" t="s">
        <v>2</v>
      </c>
      <c r="G42" s="1" t="s">
        <v>21</v>
      </c>
      <c r="H42" s="1" t="str">
        <f>VLOOKUP(G42,社團名稱!A:B,2,0)</f>
        <v>醋咪律動社</v>
      </c>
    </row>
    <row r="43" spans="1:8" x14ac:dyDescent="0.25">
      <c r="A43" s="1">
        <v>10637</v>
      </c>
      <c r="B43" s="1">
        <v>4</v>
      </c>
      <c r="C43" s="1" t="s">
        <v>0</v>
      </c>
      <c r="D43" s="1">
        <v>11</v>
      </c>
      <c r="E43" s="1" t="s">
        <v>30</v>
      </c>
      <c r="F43" s="1" t="s">
        <v>2</v>
      </c>
      <c r="G43" s="1" t="s">
        <v>17</v>
      </c>
      <c r="H43" s="1" t="str">
        <f>VLOOKUP(G43,社團名稱!A:B,2,0)</f>
        <v>越南文化社</v>
      </c>
    </row>
    <row r="44" spans="1:8" x14ac:dyDescent="0.25">
      <c r="A44" s="1">
        <v>10639</v>
      </c>
      <c r="B44" s="1">
        <v>4</v>
      </c>
      <c r="C44" s="1" t="s">
        <v>0</v>
      </c>
      <c r="D44" s="1">
        <v>12</v>
      </c>
      <c r="E44" s="1" t="s">
        <v>31</v>
      </c>
      <c r="F44" s="1" t="s">
        <v>2</v>
      </c>
      <c r="G44" s="1" t="s">
        <v>21</v>
      </c>
      <c r="H44" s="1" t="str">
        <f>VLOOKUP(G44,社團名稱!A:B,2,0)</f>
        <v>醋咪律動社</v>
      </c>
    </row>
    <row r="45" spans="1:8" x14ac:dyDescent="0.25">
      <c r="A45" s="1">
        <v>10640</v>
      </c>
      <c r="B45" s="1">
        <v>4</v>
      </c>
      <c r="C45" s="1" t="s">
        <v>0</v>
      </c>
      <c r="D45" s="1">
        <v>13</v>
      </c>
      <c r="E45" s="1" t="s">
        <v>32</v>
      </c>
      <c r="F45" s="1" t="s">
        <v>2</v>
      </c>
      <c r="G45" s="1" t="s">
        <v>21</v>
      </c>
      <c r="H45" s="1" t="str">
        <f>VLOOKUP(G45,社團名稱!A:B,2,0)</f>
        <v>醋咪律動社</v>
      </c>
    </row>
    <row r="46" spans="1:8" x14ac:dyDescent="0.25">
      <c r="A46" s="1">
        <v>10617</v>
      </c>
      <c r="B46" s="1">
        <v>4</v>
      </c>
      <c r="C46" s="1" t="s">
        <v>0</v>
      </c>
      <c r="D46" s="1">
        <v>14</v>
      </c>
      <c r="E46" s="1" t="s">
        <v>33</v>
      </c>
      <c r="F46" s="1" t="s">
        <v>2</v>
      </c>
      <c r="G46" s="1" t="s">
        <v>21</v>
      </c>
      <c r="H46" s="1" t="str">
        <f>VLOOKUP(G46,社團名稱!A:B,2,0)</f>
        <v>醋咪律動社</v>
      </c>
    </row>
    <row r="47" spans="1:8" x14ac:dyDescent="0.25">
      <c r="A47" s="1">
        <v>10619</v>
      </c>
      <c r="B47" s="1">
        <v>4</v>
      </c>
      <c r="C47" s="1" t="s">
        <v>0</v>
      </c>
      <c r="D47" s="1">
        <v>15</v>
      </c>
      <c r="E47" s="1" t="s">
        <v>34</v>
      </c>
      <c r="F47" s="1" t="s">
        <v>2</v>
      </c>
      <c r="G47" s="1" t="s">
        <v>35</v>
      </c>
      <c r="H47" s="1" t="str">
        <f>VLOOKUP(G47,社團名稱!A:B,2,0)</f>
        <v>做玩具學科學</v>
      </c>
    </row>
    <row r="48" spans="1:8" x14ac:dyDescent="0.25">
      <c r="A48" s="1">
        <v>10620</v>
      </c>
      <c r="B48" s="1">
        <v>4</v>
      </c>
      <c r="C48" s="1" t="s">
        <v>0</v>
      </c>
      <c r="D48" s="1">
        <v>16</v>
      </c>
      <c r="E48" s="1" t="s">
        <v>36</v>
      </c>
      <c r="F48" s="1" t="s">
        <v>2</v>
      </c>
      <c r="G48" s="1" t="s">
        <v>23</v>
      </c>
      <c r="H48" s="1" t="str">
        <f>VLOOKUP(G48,社團名稱!A:B,2,0)</f>
        <v>烏克麗麗社</v>
      </c>
    </row>
    <row r="49" spans="1:8" x14ac:dyDescent="0.25">
      <c r="A49" s="1">
        <v>10647</v>
      </c>
      <c r="B49" s="1">
        <v>4</v>
      </c>
      <c r="C49" s="1" t="s">
        <v>0</v>
      </c>
      <c r="D49" s="1">
        <v>17</v>
      </c>
      <c r="E49" s="1" t="s">
        <v>37</v>
      </c>
      <c r="F49" s="1" t="s">
        <v>2</v>
      </c>
      <c r="G49" s="1" t="s">
        <v>23</v>
      </c>
      <c r="H49" s="1" t="str">
        <f>VLOOKUP(G49,社團名稱!A:B,2,0)</f>
        <v>烏克麗麗社</v>
      </c>
    </row>
    <row r="50" spans="1:8" x14ac:dyDescent="0.25">
      <c r="A50" s="1">
        <v>10642</v>
      </c>
      <c r="B50" s="1">
        <v>4</v>
      </c>
      <c r="C50" s="1" t="s">
        <v>0</v>
      </c>
      <c r="D50" s="1">
        <v>18</v>
      </c>
      <c r="E50" s="1" t="s">
        <v>38</v>
      </c>
      <c r="F50" s="1" t="s">
        <v>2</v>
      </c>
      <c r="G50" s="1" t="s">
        <v>23</v>
      </c>
      <c r="H50" s="1" t="str">
        <f>VLOOKUP(G50,社團名稱!A:B,2,0)</f>
        <v>烏克麗麗社</v>
      </c>
    </row>
    <row r="51" spans="1:8" x14ac:dyDescent="0.25">
      <c r="A51" s="1">
        <v>10622</v>
      </c>
      <c r="B51" s="1">
        <v>4</v>
      </c>
      <c r="C51" s="1" t="s">
        <v>0</v>
      </c>
      <c r="D51" s="1">
        <v>19</v>
      </c>
      <c r="E51" s="1" t="s">
        <v>39</v>
      </c>
      <c r="F51" s="1" t="s">
        <v>2</v>
      </c>
      <c r="G51" s="1" t="s">
        <v>21</v>
      </c>
      <c r="H51" s="1" t="str">
        <f>VLOOKUP(G51,社團名稱!A:B,2,0)</f>
        <v>醋咪律動社</v>
      </c>
    </row>
    <row r="52" spans="1:8" x14ac:dyDescent="0.25">
      <c r="A52" s="1">
        <v>10648</v>
      </c>
      <c r="B52" s="1">
        <v>4</v>
      </c>
      <c r="C52" s="1" t="s">
        <v>0</v>
      </c>
      <c r="D52" s="1">
        <v>20</v>
      </c>
      <c r="E52" s="1" t="s">
        <v>102</v>
      </c>
      <c r="F52" s="1" t="s">
        <v>2</v>
      </c>
      <c r="G52" s="1" t="s">
        <v>17</v>
      </c>
      <c r="H52" s="1" t="str">
        <f>VLOOKUP(G52,社團名稱!A:B,2,0)</f>
        <v>越南文化社</v>
      </c>
    </row>
    <row r="53" spans="1:8" x14ac:dyDescent="0.25">
      <c r="A53" s="1">
        <v>10649</v>
      </c>
      <c r="B53" s="1">
        <v>4</v>
      </c>
      <c r="C53" s="1" t="s">
        <v>0</v>
      </c>
      <c r="D53" s="1">
        <v>21</v>
      </c>
      <c r="E53" s="1" t="s">
        <v>103</v>
      </c>
      <c r="F53" s="1" t="s">
        <v>2</v>
      </c>
      <c r="G53" s="1" t="s">
        <v>17</v>
      </c>
      <c r="H53" s="1" t="str">
        <f>VLOOKUP(G53,社團名稱!A:B,2,0)</f>
        <v>越南文化社</v>
      </c>
    </row>
    <row r="54" spans="1:8" x14ac:dyDescent="0.25">
      <c r="A54" s="1">
        <v>10623</v>
      </c>
      <c r="B54" s="1">
        <v>4</v>
      </c>
      <c r="C54" s="1" t="s">
        <v>3</v>
      </c>
      <c r="D54" s="1">
        <v>1</v>
      </c>
      <c r="E54" s="1" t="s">
        <v>40</v>
      </c>
      <c r="F54" s="1" t="s">
        <v>1</v>
      </c>
      <c r="G54" s="1" t="s">
        <v>52</v>
      </c>
      <c r="H54" s="1" t="str">
        <f>VLOOKUP(G54,社團名稱!A:B,2,0)</f>
        <v>樂樂卡巴迪社</v>
      </c>
    </row>
    <row r="55" spans="1:8" x14ac:dyDescent="0.25">
      <c r="A55" s="1">
        <v>10624</v>
      </c>
      <c r="B55" s="1">
        <v>4</v>
      </c>
      <c r="C55" s="1" t="s">
        <v>3</v>
      </c>
      <c r="D55" s="1">
        <v>2</v>
      </c>
      <c r="E55" s="1" t="s">
        <v>41</v>
      </c>
      <c r="F55" s="1" t="s">
        <v>1</v>
      </c>
      <c r="G55" s="1" t="s">
        <v>28</v>
      </c>
      <c r="H55" s="1" t="str">
        <f>VLOOKUP(G55,社團名稱!A:B,2,0)</f>
        <v>食農創客社</v>
      </c>
    </row>
    <row r="56" spans="1:8" x14ac:dyDescent="0.25">
      <c r="A56" s="1">
        <v>10603</v>
      </c>
      <c r="B56" s="1">
        <v>4</v>
      </c>
      <c r="C56" s="1" t="s">
        <v>3</v>
      </c>
      <c r="D56" s="1">
        <v>3</v>
      </c>
      <c r="E56" s="2" t="s">
        <v>42</v>
      </c>
      <c r="F56" s="2" t="s">
        <v>1</v>
      </c>
      <c r="G56" s="2" t="s">
        <v>17</v>
      </c>
      <c r="H56" s="1" t="str">
        <f>VLOOKUP(G56,社團名稱!A:B,2,0)</f>
        <v>越南文化社</v>
      </c>
    </row>
    <row r="57" spans="1:8" x14ac:dyDescent="0.25">
      <c r="A57" s="1">
        <v>10604</v>
      </c>
      <c r="B57" s="1">
        <v>4</v>
      </c>
      <c r="C57" s="1" t="s">
        <v>3</v>
      </c>
      <c r="D57" s="1">
        <v>4</v>
      </c>
      <c r="E57" s="2" t="s">
        <v>44</v>
      </c>
      <c r="F57" s="2" t="s">
        <v>1</v>
      </c>
      <c r="G57" s="2" t="s">
        <v>52</v>
      </c>
      <c r="H57" s="1" t="str">
        <f>VLOOKUP(G57,社團名稱!A:B,2,0)</f>
        <v>樂樂卡巴迪社</v>
      </c>
    </row>
    <row r="58" spans="1:8" x14ac:dyDescent="0.25">
      <c r="A58" s="1">
        <v>10643</v>
      </c>
      <c r="B58" s="1">
        <v>4</v>
      </c>
      <c r="C58" s="1" t="s">
        <v>3</v>
      </c>
      <c r="D58" s="1">
        <v>5</v>
      </c>
      <c r="E58" s="2" t="s">
        <v>45</v>
      </c>
      <c r="F58" s="2" t="s">
        <v>1</v>
      </c>
      <c r="G58" s="2" t="s">
        <v>35</v>
      </c>
      <c r="H58" s="1" t="str">
        <f>VLOOKUP(G58,社團名稱!A:B,2,0)</f>
        <v>做玩具學科學</v>
      </c>
    </row>
    <row r="59" spans="1:8" x14ac:dyDescent="0.25">
      <c r="A59" s="1">
        <v>10605</v>
      </c>
      <c r="B59" s="1">
        <v>4</v>
      </c>
      <c r="C59" s="1" t="s">
        <v>3</v>
      </c>
      <c r="D59" s="1">
        <v>6</v>
      </c>
      <c r="E59" s="2" t="s">
        <v>46</v>
      </c>
      <c r="F59" s="2" t="s">
        <v>1</v>
      </c>
      <c r="G59" s="2" t="s">
        <v>19</v>
      </c>
      <c r="H59" s="1" t="str">
        <f>VLOOKUP(G59,社團名稱!A:B,2,0)</f>
        <v>Code.org基礎社</v>
      </c>
    </row>
    <row r="60" spans="1:8" x14ac:dyDescent="0.25">
      <c r="A60" s="1">
        <v>10608</v>
      </c>
      <c r="B60" s="1">
        <v>4</v>
      </c>
      <c r="C60" s="1" t="s">
        <v>3</v>
      </c>
      <c r="D60" s="1">
        <v>7</v>
      </c>
      <c r="E60" s="2" t="s">
        <v>47</v>
      </c>
      <c r="F60" s="2" t="s">
        <v>1</v>
      </c>
      <c r="G60" s="2" t="s">
        <v>43</v>
      </c>
      <c r="H60" s="1" t="str">
        <f>VLOOKUP(G60,社團名稱!A:B,2,0)</f>
        <v>棋藝社</v>
      </c>
    </row>
    <row r="61" spans="1:8" x14ac:dyDescent="0.25">
      <c r="A61" s="1">
        <v>10631</v>
      </c>
      <c r="B61" s="1">
        <v>4</v>
      </c>
      <c r="C61" s="1" t="s">
        <v>3</v>
      </c>
      <c r="D61" s="1">
        <v>8</v>
      </c>
      <c r="E61" s="2" t="s">
        <v>48</v>
      </c>
      <c r="F61" s="2" t="s">
        <v>1</v>
      </c>
      <c r="G61" s="2" t="s">
        <v>43</v>
      </c>
      <c r="H61" s="1" t="str">
        <f>VLOOKUP(G61,社團名稱!A:B,2,0)</f>
        <v>棋藝社</v>
      </c>
    </row>
    <row r="62" spans="1:8" x14ac:dyDescent="0.25">
      <c r="A62" s="1">
        <v>10632</v>
      </c>
      <c r="B62" s="1">
        <v>4</v>
      </c>
      <c r="C62" s="1" t="s">
        <v>3</v>
      </c>
      <c r="D62" s="1">
        <v>9</v>
      </c>
      <c r="E62" s="2" t="s">
        <v>49</v>
      </c>
      <c r="F62" s="2" t="s">
        <v>1</v>
      </c>
      <c r="G62" s="2" t="s">
        <v>17</v>
      </c>
      <c r="H62" s="1" t="str">
        <f>VLOOKUP(G62,社團名稱!A:B,2,0)</f>
        <v>越南文化社</v>
      </c>
    </row>
    <row r="63" spans="1:8" x14ac:dyDescent="0.25">
      <c r="A63" s="1">
        <v>10609</v>
      </c>
      <c r="B63" s="1">
        <v>4</v>
      </c>
      <c r="C63" s="1" t="s">
        <v>3</v>
      </c>
      <c r="D63" s="1">
        <v>10</v>
      </c>
      <c r="E63" s="2" t="s">
        <v>50</v>
      </c>
      <c r="F63" s="2" t="s">
        <v>1</v>
      </c>
      <c r="G63" s="2" t="s">
        <v>23</v>
      </c>
      <c r="H63" s="1" t="str">
        <f>VLOOKUP(G63,社團名稱!A:B,2,0)</f>
        <v>烏克麗麗社</v>
      </c>
    </row>
    <row r="64" spans="1:8" x14ac:dyDescent="0.25">
      <c r="A64" s="1">
        <v>10633</v>
      </c>
      <c r="B64" s="1">
        <v>4</v>
      </c>
      <c r="C64" s="1" t="s">
        <v>3</v>
      </c>
      <c r="D64" s="1">
        <v>11</v>
      </c>
      <c r="E64" s="2" t="s">
        <v>51</v>
      </c>
      <c r="F64" s="2" t="s">
        <v>1</v>
      </c>
      <c r="G64" s="2" t="s">
        <v>28</v>
      </c>
      <c r="H64" s="1" t="str">
        <f>VLOOKUP(G64,社團名稱!A:B,2,0)</f>
        <v>食農創客社</v>
      </c>
    </row>
    <row r="65" spans="1:8" x14ac:dyDescent="0.25">
      <c r="A65" s="1">
        <v>10612</v>
      </c>
      <c r="B65" s="1">
        <v>4</v>
      </c>
      <c r="C65" s="1" t="s">
        <v>3</v>
      </c>
      <c r="D65" s="1">
        <v>12</v>
      </c>
      <c r="E65" s="2" t="s">
        <v>53</v>
      </c>
      <c r="F65" s="2" t="s">
        <v>2</v>
      </c>
      <c r="G65" s="2" t="s">
        <v>23</v>
      </c>
      <c r="H65" s="1" t="str">
        <f>VLOOKUP(G65,社團名稱!A:B,2,0)</f>
        <v>烏克麗麗社</v>
      </c>
    </row>
    <row r="66" spans="1:8" x14ac:dyDescent="0.25">
      <c r="A66" s="1">
        <v>10636</v>
      </c>
      <c r="B66" s="1">
        <v>4</v>
      </c>
      <c r="C66" s="1" t="s">
        <v>3</v>
      </c>
      <c r="D66" s="1">
        <v>13</v>
      </c>
      <c r="E66" s="2" t="s">
        <v>104</v>
      </c>
      <c r="F66" s="2" t="s">
        <v>2</v>
      </c>
      <c r="G66" s="2" t="s">
        <v>17</v>
      </c>
      <c r="H66" s="1" t="str">
        <f>VLOOKUP(G66,社團名稱!A:B,2,0)</f>
        <v>越南文化社</v>
      </c>
    </row>
    <row r="67" spans="1:8" x14ac:dyDescent="0.25">
      <c r="A67" s="1">
        <v>10614</v>
      </c>
      <c r="B67" s="1">
        <v>4</v>
      </c>
      <c r="C67" s="1" t="s">
        <v>3</v>
      </c>
      <c r="D67" s="1">
        <v>14</v>
      </c>
      <c r="E67" s="2" t="s">
        <v>54</v>
      </c>
      <c r="F67" s="2" t="s">
        <v>2</v>
      </c>
      <c r="G67" s="2" t="s">
        <v>35</v>
      </c>
      <c r="H67" s="1" t="str">
        <f>VLOOKUP(G67,社團名稱!A:B,2,0)</f>
        <v>做玩具學科學</v>
      </c>
    </row>
    <row r="68" spans="1:8" x14ac:dyDescent="0.25">
      <c r="A68" s="1">
        <v>10638</v>
      </c>
      <c r="B68" s="1">
        <v>4</v>
      </c>
      <c r="C68" s="1" t="s">
        <v>3</v>
      </c>
      <c r="D68" s="1">
        <v>15</v>
      </c>
      <c r="E68" s="2" t="s">
        <v>55</v>
      </c>
      <c r="F68" s="2" t="s">
        <v>2</v>
      </c>
      <c r="G68" s="2" t="s">
        <v>17</v>
      </c>
      <c r="H68" s="1" t="str">
        <f>VLOOKUP(G68,社團名稱!A:B,2,0)</f>
        <v>越南文化社</v>
      </c>
    </row>
    <row r="69" spans="1:8" x14ac:dyDescent="0.25">
      <c r="A69" s="1">
        <v>10615</v>
      </c>
      <c r="B69" s="1">
        <v>4</v>
      </c>
      <c r="C69" s="1" t="s">
        <v>3</v>
      </c>
      <c r="D69" s="1">
        <v>16</v>
      </c>
      <c r="E69" s="2" t="s">
        <v>56</v>
      </c>
      <c r="F69" s="2" t="s">
        <v>2</v>
      </c>
      <c r="G69" s="2" t="s">
        <v>52</v>
      </c>
      <c r="H69" s="1" t="str">
        <f>VLOOKUP(G69,社團名稱!A:B,2,0)</f>
        <v>樂樂卡巴迪社</v>
      </c>
    </row>
    <row r="70" spans="1:8" x14ac:dyDescent="0.25">
      <c r="A70" s="1">
        <v>10616</v>
      </c>
      <c r="B70" s="1">
        <v>4</v>
      </c>
      <c r="C70" s="1" t="s">
        <v>3</v>
      </c>
      <c r="D70" s="1">
        <v>17</v>
      </c>
      <c r="E70" s="2" t="s">
        <v>57</v>
      </c>
      <c r="F70" s="2" t="s">
        <v>2</v>
      </c>
      <c r="G70" s="2" t="s">
        <v>35</v>
      </c>
      <c r="H70" s="1" t="str">
        <f>VLOOKUP(G70,社團名稱!A:B,2,0)</f>
        <v>做玩具學科學</v>
      </c>
    </row>
    <row r="71" spans="1:8" x14ac:dyDescent="0.25">
      <c r="A71" s="1">
        <v>10641</v>
      </c>
      <c r="B71" s="1">
        <v>4</v>
      </c>
      <c r="C71" s="1" t="s">
        <v>3</v>
      </c>
      <c r="D71" s="1">
        <v>19</v>
      </c>
      <c r="E71" s="2" t="s">
        <v>58</v>
      </c>
      <c r="F71" s="2" t="s">
        <v>2</v>
      </c>
      <c r="G71" s="2" t="s">
        <v>52</v>
      </c>
      <c r="H71" s="1" t="str">
        <f>VLOOKUP(G71,社團名稱!A:B,2,0)</f>
        <v>樂樂卡巴迪社</v>
      </c>
    </row>
    <row r="72" spans="1:8" x14ac:dyDescent="0.25">
      <c r="A72" s="1">
        <v>10621</v>
      </c>
      <c r="B72" s="1">
        <v>4</v>
      </c>
      <c r="C72" s="1" t="s">
        <v>3</v>
      </c>
      <c r="D72" s="1">
        <v>20</v>
      </c>
      <c r="E72" s="2" t="s">
        <v>59</v>
      </c>
      <c r="F72" s="2" t="s">
        <v>2</v>
      </c>
      <c r="G72" s="2" t="s">
        <v>43</v>
      </c>
      <c r="H72" s="1" t="str">
        <f>VLOOKUP(G72,社團名稱!A:B,2,0)</f>
        <v>棋藝社</v>
      </c>
    </row>
    <row r="73" spans="1:8" x14ac:dyDescent="0.25">
      <c r="A73" s="1">
        <v>10650</v>
      </c>
      <c r="B73" s="1">
        <v>4</v>
      </c>
      <c r="C73" s="1" t="s">
        <v>3</v>
      </c>
      <c r="D73" s="1">
        <v>21</v>
      </c>
      <c r="E73" s="2" t="s">
        <v>105</v>
      </c>
      <c r="F73" s="2" t="s">
        <v>1</v>
      </c>
      <c r="G73" s="2" t="s">
        <v>19</v>
      </c>
      <c r="H73" s="1" t="str">
        <f>VLOOKUP(G73,社團名稱!A:B,2,0)</f>
        <v>Code.org基礎社</v>
      </c>
    </row>
  </sheetData>
  <autoFilter ref="A1:H73" xr:uid="{2613E5F4-66B8-4400-B340-77285B75A169}"/>
  <sortState ref="A2:H74">
    <sortCondition ref="B2:B74"/>
    <sortCondition ref="C2:C74" customList="甲,乙,丙,丁,戊,己,庚,辛,壬,癸"/>
    <sortCondition ref="D2:D74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6FC4-5C79-497B-AE06-EA5621560C87}">
  <dimension ref="A1:B9"/>
  <sheetViews>
    <sheetView workbookViewId="0">
      <selection activeCell="B17" sqref="B17"/>
    </sheetView>
  </sheetViews>
  <sheetFormatPr defaultRowHeight="16.5" x14ac:dyDescent="0.25"/>
  <cols>
    <col min="2" max="2" width="40.625" customWidth="1"/>
  </cols>
  <sheetData>
    <row r="1" spans="1:2" x14ac:dyDescent="0.25">
      <c r="A1" s="4" t="s">
        <v>4</v>
      </c>
      <c r="B1" s="4" t="s">
        <v>5</v>
      </c>
    </row>
    <row r="2" spans="1:2" x14ac:dyDescent="0.25">
      <c r="A2" s="4" t="s">
        <v>61</v>
      </c>
      <c r="B2" s="4" t="s">
        <v>63</v>
      </c>
    </row>
    <row r="3" spans="1:2" x14ac:dyDescent="0.25">
      <c r="A3" s="4" t="s">
        <v>23</v>
      </c>
      <c r="B3" s="4" t="s">
        <v>64</v>
      </c>
    </row>
    <row r="4" spans="1:2" x14ac:dyDescent="0.25">
      <c r="A4" s="4" t="s">
        <v>21</v>
      </c>
      <c r="B4" s="4" t="s">
        <v>62</v>
      </c>
    </row>
    <row r="5" spans="1:2" x14ac:dyDescent="0.25">
      <c r="A5" s="4" t="s">
        <v>35</v>
      </c>
      <c r="B5" s="4" t="s">
        <v>65</v>
      </c>
    </row>
    <row r="6" spans="1:2" x14ac:dyDescent="0.25">
      <c r="A6" s="4" t="s">
        <v>43</v>
      </c>
      <c r="B6" s="4" t="s">
        <v>66</v>
      </c>
    </row>
    <row r="7" spans="1:2" x14ac:dyDescent="0.25">
      <c r="A7" s="4" t="s">
        <v>19</v>
      </c>
      <c r="B7" s="4" t="s">
        <v>67</v>
      </c>
    </row>
    <row r="8" spans="1:2" x14ac:dyDescent="0.25">
      <c r="A8" s="4" t="s">
        <v>52</v>
      </c>
      <c r="B8" s="4" t="s">
        <v>68</v>
      </c>
    </row>
    <row r="9" spans="1:2" x14ac:dyDescent="0.25">
      <c r="A9" s="4" t="s">
        <v>17</v>
      </c>
      <c r="B9" s="4" t="s">
        <v>69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抽籤結果</vt:lpstr>
      <vt:lpstr>社團名稱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資訊組長</dc:creator>
  <cp:lastModifiedBy>資訊組長</cp:lastModifiedBy>
  <dcterms:created xsi:type="dcterms:W3CDTF">2019-09-02T02:56:03Z</dcterms:created>
  <dcterms:modified xsi:type="dcterms:W3CDTF">2020-09-03T03:43:49Z</dcterms:modified>
</cp:coreProperties>
</file>